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953" activeTab="1"/>
  </bookViews>
  <sheets>
    <sheet name="ANEXO I - TAB 1" sheetId="1" r:id="rId1"/>
    <sheet name="ANEXO II - TAB 1" sheetId="2" r:id="rId2"/>
  </sheets>
  <definedNames>
    <definedName name="_xlfn.SINGLE" hidden="1">#NAME?</definedName>
    <definedName name="_xlnm.Print_Area" localSheetId="1">'ANEXO II - TAB 1'!$A$1:$E$26</definedName>
  </definedNames>
  <calcPr fullCalcOnLoad="1"/>
</workbook>
</file>

<file path=xl/sharedStrings.xml><?xml version="1.0" encoding="utf-8"?>
<sst xmlns="http://schemas.openxmlformats.org/spreadsheetml/2006/main" count="93" uniqueCount="43">
  <si>
    <t>DADOS DO CARGO</t>
  </si>
  <si>
    <t>ATIVO</t>
  </si>
  <si>
    <t>OCUPADOS</t>
  </si>
  <si>
    <t>TOTAL</t>
  </si>
  <si>
    <t>PLANO/CARREIRA</t>
  </si>
  <si>
    <t>PADRÃO/
NÍVEL/
REFERÊNCIA</t>
  </si>
  <si>
    <t>ESTÁVEIS</t>
  </si>
  <si>
    <t>VENCIMENTO BÁSICO/
SUBSÍDIO</t>
  </si>
  <si>
    <t>NÍVEL ESCOLARIDADE</t>
  </si>
  <si>
    <t>PLANO DE CARGOS, SALÁRIOS, VANTAGENS E BENEFÍCIOS-PCSVB/EXTINTO GEIPOT - 1987</t>
  </si>
  <si>
    <t>NÃO SUPERIOR</t>
  </si>
  <si>
    <t>SUPERIOR</t>
  </si>
  <si>
    <t>G7</t>
  </si>
  <si>
    <t>F2</t>
  </si>
  <si>
    <t>CARGO/CATEGORIA</t>
  </si>
  <si>
    <t>Assistente B</t>
  </si>
  <si>
    <t>Datilógrafo C</t>
  </si>
  <si>
    <t>Desenhista C</t>
  </si>
  <si>
    <t>Oficial Artes Gráficas B</t>
  </si>
  <si>
    <t>Oficial Manutenção B</t>
  </si>
  <si>
    <t>Operador de Computador B</t>
  </si>
  <si>
    <t>J5</t>
  </si>
  <si>
    <t>Programador Aplicações III</t>
  </si>
  <si>
    <t>I1</t>
  </si>
  <si>
    <t>Secretário Executivo/Única</t>
  </si>
  <si>
    <t>Téc. Ass. Administrativos III</t>
  </si>
  <si>
    <t>J6</t>
  </si>
  <si>
    <t>Tec.Planej.Eng.Transportes III</t>
  </si>
  <si>
    <t>Téc.Planej.Eco.Transportes III</t>
  </si>
  <si>
    <t>Consultor</t>
  </si>
  <si>
    <t>J8</t>
  </si>
  <si>
    <t>Cargo/Categoria</t>
  </si>
  <si>
    <t>PLANO DE CARGOS, SALÁRIOS, VANTAGENS E BENEFÍCIOS-PCSVB-EXTINTO GEIPOT</t>
  </si>
  <si>
    <t>Fonte: Mentor</t>
  </si>
  <si>
    <t>OBSERVAÇÕES:</t>
  </si>
  <si>
    <t>QUANTITATIVO FÍSICO DE EMPREGADOS - CARGOS EFETIVOS</t>
  </si>
  <si>
    <t xml:space="preserve">PODER/ÓRGÃO/UNIDADE: VALEC ENGENHARIA, CONSTRUÇÕES E FERROVIAS S/A / EXTINTO GEIPOT </t>
  </si>
  <si>
    <t xml:space="preserve"> </t>
  </si>
  <si>
    <t xml:space="preserve">REMUNERAÇÃO DE CARGOS EFETIVOS </t>
  </si>
  <si>
    <t>Vencimento básico com vigência a partir de janeiro de 2017, data base para o ACT.</t>
  </si>
  <si>
    <t>G3</t>
  </si>
  <si>
    <t>J3</t>
  </si>
  <si>
    <t>DEZEMBRO/2019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</si>
</sst>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#,##0.00_);[Red]\(#,##0.00\)"/>
    <numFmt numFmtId="168" formatCode="\$#,##0\ ;&quot;($&quot;#,##0\)"/>
    <numFmt numFmtId="169" formatCode="0.000000"/>
    <numFmt numFmtId="170" formatCode="yyyy\:mm"/>
    <numFmt numFmtId="171" formatCode="_([$€-2]* #,##0.00_);_([$€-2]* \(#,##0.00\);_([$€-2]* \-??_)"/>
    <numFmt numFmtId="172" formatCode="0.0000000"/>
    <numFmt numFmtId="173" formatCode="_(&quot;R$ &quot;* #,##0.00_);_(&quot;R$ &quot;* \(#,##0.00\);_(&quot;R$ &quot;* \-??_);_(@_)"/>
    <numFmt numFmtId="174" formatCode="%#,#00"/>
    <numFmt numFmtId="175" formatCode="#.##000"/>
    <numFmt numFmtId="176" formatCode="#,##0_);[Red]\(#,##0\)"/>
    <numFmt numFmtId="177" formatCode="#,##0.000000"/>
    <numFmt numFmtId="178" formatCode="_-* #,##0.00_-;\-* #,##0.00_-;_-* \-??_-;_-@_-"/>
    <numFmt numFmtId="179" formatCode="0.000"/>
    <numFmt numFmtId="180" formatCode="mm/yy"/>
    <numFmt numFmtId="181" formatCode="#.##0,"/>
    <numFmt numFmtId="182" formatCode="_-* #,##0_-;\-* #,##0_-;_-* \-??_-;_-@_-"/>
    <numFmt numFmtId="183" formatCode="&quot;R$ &quot;#,##0.00;[Red]&quot;-R$ &quot;#,##0.00"/>
    <numFmt numFmtId="184" formatCode="[$-416]dddd\,\ d&quot; de &quot;mmmm&quot; de &quot;yyyy"/>
    <numFmt numFmtId="185" formatCode="#,##0.0;\-#,##0.0"/>
    <numFmt numFmtId="186" formatCode="_-* #,##0.0_-;\-* #,##0.0_-;_-* \-??_-;_-@_-"/>
    <numFmt numFmtId="187" formatCode="&quot;Sim&quot;;&quot;Sim&quot;;&quot;Não&quot;"/>
    <numFmt numFmtId="188" formatCode="&quot;Verdadeiro&quot;;&quot;Verdadeiro&quot;;&quot;Falso&quot;"/>
    <numFmt numFmtId="189" formatCode="&quot;Ativado&quot;;&quot;Ativado&quot;;&quot;Desativado&quot;"/>
    <numFmt numFmtId="190" formatCode="[$€-2]\ #,##0.00_);[Red]\([$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ourier New"/>
      <family val="3"/>
    </font>
    <font>
      <sz val="11"/>
      <color indexed="20"/>
      <name val="Calibri"/>
      <family val="2"/>
    </font>
    <font>
      <sz val="8"/>
      <name val="SwitzerlandLight"/>
      <family val="0"/>
    </font>
    <font>
      <sz val="7"/>
      <name val="Times New Roman"/>
      <family val="1"/>
    </font>
    <font>
      <sz val="11"/>
      <color indexed="17"/>
      <name val="Calibri"/>
      <family val="2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4"/>
      <name val="Times New Roman"/>
      <family val="1"/>
    </font>
    <font>
      <b/>
      <sz val="1"/>
      <color indexed="8"/>
      <name val="Courier New"/>
      <family val="3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</borders>
  <cellStyleXfs count="4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>
      <alignment/>
      <protection/>
    </xf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0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>
      <alignment/>
      <protection/>
    </xf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>
      <alignment/>
      <protection/>
    </xf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40" fillId="2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>
      <alignment/>
      <protection/>
    </xf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>
      <alignment/>
      <protection/>
    </xf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>
      <alignment/>
      <protection/>
    </xf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>
      <alignment/>
      <protection/>
    </xf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41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>
      <alignment/>
      <protection/>
    </xf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41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>
      <alignment/>
      <protection/>
    </xf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1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1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1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>
      <alignment/>
      <protection/>
    </xf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164" fontId="3" fillId="0" borderId="1">
      <alignment/>
      <protection/>
    </xf>
    <xf numFmtId="0" fontId="4" fillId="3" borderId="0" applyNumberFormat="0" applyBorder="0" applyAlignment="0" applyProtection="0"/>
    <xf numFmtId="164" fontId="5" fillId="0" borderId="0">
      <alignment vertical="top"/>
      <protection/>
    </xf>
    <xf numFmtId="164" fontId="6" fillId="0" borderId="0">
      <alignment horizontal="right"/>
      <protection/>
    </xf>
    <xf numFmtId="164" fontId="6" fillId="0" borderId="0">
      <alignment horizontal="left"/>
      <protection/>
    </xf>
    <xf numFmtId="0" fontId="42" fillId="3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>
      <alignment/>
      <protection/>
    </xf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2" fontId="10" fillId="0" borderId="0">
      <alignment/>
      <protection locked="0"/>
    </xf>
    <xf numFmtId="2" fontId="11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12" fillId="14" borderId="2" applyNumberFormat="0" applyAlignment="0" applyProtection="0"/>
    <xf numFmtId="0" fontId="43" fillId="40" borderId="3" applyNumberFormat="0" applyAlignment="0" applyProtection="0"/>
    <xf numFmtId="0" fontId="12" fillId="14" borderId="2" applyNumberFormat="0" applyAlignment="0" applyProtection="0"/>
    <xf numFmtId="0" fontId="12" fillId="14" borderId="2" applyNumberFormat="0" applyAlignment="0" applyProtection="0"/>
    <xf numFmtId="0" fontId="12" fillId="14" borderId="2">
      <alignment/>
      <protection/>
    </xf>
    <xf numFmtId="0" fontId="12" fillId="14" borderId="2" applyNumberFormat="0" applyAlignment="0" applyProtection="0"/>
    <xf numFmtId="0" fontId="12" fillId="14" borderId="2" applyNumberFormat="0" applyAlignment="0" applyProtection="0"/>
    <xf numFmtId="0" fontId="13" fillId="0" borderId="0">
      <alignment vertical="center"/>
      <protection/>
    </xf>
    <xf numFmtId="0" fontId="44" fillId="41" borderId="4" applyNumberFormat="0" applyAlignment="0" applyProtection="0"/>
    <xf numFmtId="0" fontId="14" fillId="42" borderId="5" applyNumberFormat="0" applyAlignment="0" applyProtection="0"/>
    <xf numFmtId="0" fontId="14" fillId="42" borderId="5" applyNumberFormat="0" applyAlignment="0" applyProtection="0"/>
    <xf numFmtId="0" fontId="14" fillId="42" borderId="5">
      <alignment/>
      <protection/>
    </xf>
    <xf numFmtId="0" fontId="14" fillId="42" borderId="5" applyNumberFormat="0" applyAlignment="0" applyProtection="0"/>
    <xf numFmtId="0" fontId="14" fillId="42" borderId="5" applyNumberFormat="0" applyAlignment="0" applyProtection="0"/>
    <xf numFmtId="0" fontId="45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>
      <alignment/>
      <protection/>
    </xf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4" fillId="42" borderId="5" applyNumberFormat="0" applyAlignment="0" applyProtection="0"/>
    <xf numFmtId="4" fontId="1" fillId="0" borderId="0">
      <alignment/>
      <protection/>
    </xf>
    <xf numFmtId="166" fontId="1" fillId="0" borderId="0">
      <alignment/>
      <protection/>
    </xf>
    <xf numFmtId="165" fontId="0" fillId="0" borderId="0" applyBorder="0" applyAlignment="0" applyProtection="0"/>
    <xf numFmtId="165" fontId="0" fillId="0" borderId="0" applyBorder="0" applyAlignment="0" applyProtection="0"/>
    <xf numFmtId="167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0" fontId="1" fillId="0" borderId="0">
      <alignment/>
      <protection/>
    </xf>
    <xf numFmtId="0" fontId="41" fillId="4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>
      <alignment/>
      <protection/>
    </xf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41" fillId="4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>
      <alignment/>
      <protection/>
    </xf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41" fillId="45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>
      <alignment/>
      <protection/>
    </xf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41" fillId="4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>
      <alignment/>
      <protection/>
    </xf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41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>
      <alignment/>
      <protection/>
    </xf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1" fillId="4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>
      <alignment/>
      <protection/>
    </xf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46" fillId="49" borderId="3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14" borderId="2" applyNumberFormat="0" applyAlignment="0" applyProtection="0"/>
    <xf numFmtId="171" fontId="0" fillId="0" borderId="0" applyFill="0" applyBorder="0" applyAlignment="0" applyProtection="0"/>
    <xf numFmtId="0" fontId="0" fillId="0" borderId="0" applyFill="0" applyBorder="0" applyAlignment="0" applyProtection="0"/>
    <xf numFmtId="171" fontId="0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>
      <alignment horizontal="center"/>
      <protection/>
    </xf>
    <xf numFmtId="2" fontId="1" fillId="0" borderId="0">
      <alignment/>
      <protection/>
    </xf>
    <xf numFmtId="2" fontId="1" fillId="0" borderId="0">
      <alignment/>
      <protection/>
    </xf>
    <xf numFmtId="0" fontId="19" fillId="0" borderId="0">
      <alignment horizontal="left"/>
      <protection/>
    </xf>
    <xf numFmtId="0" fontId="7" fillId="4" borderId="0" applyNumberFormat="0" applyBorder="0" applyAlignment="0" applyProtection="0"/>
    <xf numFmtId="0" fontId="20" fillId="0" borderId="9" applyNumberFormat="0" applyFill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>
      <alignment/>
      <protection/>
    </xf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3" fillId="0" borderId="0">
      <alignment/>
      <protection/>
    </xf>
    <xf numFmtId="0" fontId="16" fillId="7" borderId="2" applyNumberFormat="0" applyAlignment="0" applyProtection="0"/>
    <xf numFmtId="0" fontId="18" fillId="0" borderId="12">
      <alignment horizontal="center"/>
      <protection/>
    </xf>
    <xf numFmtId="0" fontId="23" fillId="0" borderId="13">
      <alignment horizontal="center"/>
      <protection/>
    </xf>
    <xf numFmtId="172" fontId="1" fillId="0" borderId="0">
      <alignment/>
      <protection/>
    </xf>
    <xf numFmtId="0" fontId="15" fillId="0" borderId="7" applyNumberFormat="0" applyFill="0" applyAlignment="0" applyProtection="0"/>
    <xf numFmtId="165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73" fontId="0" fillId="0" borderId="0" applyFill="0" applyBorder="0" applyAlignment="0" applyProtection="0"/>
    <xf numFmtId="168" fontId="1" fillId="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24" fillId="50" borderId="0" applyNumberFormat="0" applyBorder="0" applyAlignment="0" applyProtection="0"/>
    <xf numFmtId="0" fontId="4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52" borderId="14" applyNumberFormat="0" applyFon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0" fillId="53" borderId="15" applyNumberFormat="0" applyAlignment="0" applyProtection="0"/>
    <xf numFmtId="0" fontId="25" fillId="14" borderId="16" applyNumberFormat="0" applyAlignment="0" applyProtection="0"/>
    <xf numFmtId="10" fontId="1" fillId="0" borderId="0">
      <alignment/>
      <protection/>
    </xf>
    <xf numFmtId="174" fontId="10" fillId="0" borderId="0">
      <alignment/>
      <protection locked="0"/>
    </xf>
    <xf numFmtId="175" fontId="10" fillId="0" borderId="0">
      <alignment/>
      <protection locked="0"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1" fillId="0" borderId="0">
      <alignment/>
      <protection/>
    </xf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6" fillId="0" borderId="0">
      <alignment/>
      <protection/>
    </xf>
    <xf numFmtId="0" fontId="48" fillId="54" borderId="0" applyNumberFormat="0" applyBorder="0" applyAlignment="0" applyProtection="0"/>
    <xf numFmtId="0" fontId="49" fillId="40" borderId="17" applyNumberFormat="0" applyAlignment="0" applyProtection="0"/>
    <xf numFmtId="0" fontId="25" fillId="14" borderId="16" applyNumberFormat="0" applyAlignment="0" applyProtection="0"/>
    <xf numFmtId="0" fontId="25" fillId="14" borderId="16" applyNumberFormat="0" applyAlignment="0" applyProtection="0"/>
    <xf numFmtId="0" fontId="25" fillId="14" borderId="16">
      <alignment/>
      <protection/>
    </xf>
    <xf numFmtId="0" fontId="25" fillId="14" borderId="16" applyNumberFormat="0" applyAlignment="0" applyProtection="0"/>
    <xf numFmtId="0" fontId="25" fillId="14" borderId="16" applyNumberFormat="0" applyAlignment="0" applyProtection="0"/>
    <xf numFmtId="176" fontId="1" fillId="0" borderId="0">
      <alignment/>
      <protection/>
    </xf>
    <xf numFmtId="176" fontId="26" fillId="0" borderId="18">
      <alignment/>
      <protection/>
    </xf>
    <xf numFmtId="177" fontId="0" fillId="0" borderId="0">
      <alignment/>
      <protection locked="0"/>
    </xf>
    <xf numFmtId="41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1" fillId="0" borderId="0">
      <alignment/>
      <protection/>
    </xf>
    <xf numFmtId="178" fontId="0" fillId="0" borderId="0" applyFill="0" applyBorder="0" applyAlignment="0" applyProtection="0"/>
    <xf numFmtId="165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9" fontId="1" fillId="0" borderId="0">
      <alignment/>
      <protection/>
    </xf>
    <xf numFmtId="180" fontId="1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19">
      <alignment/>
      <protection/>
    </xf>
    <xf numFmtId="0" fontId="52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>
      <alignment/>
      <protection/>
    </xf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0" borderId="21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>
      <alignment/>
      <protection/>
    </xf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5" fillId="0" borderId="22" applyNumberFormat="0" applyFill="0" applyAlignment="0" applyProtection="0"/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22" fillId="0" borderId="11">
      <alignment/>
      <protection/>
    </xf>
    <xf numFmtId="0" fontId="22" fillId="0" borderId="11" applyNumberFormat="0" applyFill="0" applyAlignment="0" applyProtection="0"/>
    <xf numFmtId="0" fontId="22" fillId="0" borderId="11" applyNumberFormat="0" applyFill="0" applyAlignment="0" applyProtection="0"/>
    <xf numFmtId="0" fontId="5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3">
      <alignment/>
      <protection/>
    </xf>
    <xf numFmtId="2" fontId="30" fillId="0" borderId="0">
      <alignment/>
      <protection locked="0"/>
    </xf>
    <xf numFmtId="2" fontId="30" fillId="0" borderId="0">
      <alignment/>
      <protection locked="0"/>
    </xf>
    <xf numFmtId="0" fontId="56" fillId="0" borderId="24" applyNumberFormat="0" applyFill="0" applyAlignment="0" applyProtection="0"/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0" fontId="31" fillId="0" borderId="25">
      <alignment/>
      <protection/>
    </xf>
    <xf numFmtId="0" fontId="31" fillId="0" borderId="25" applyNumberFormat="0" applyFill="0" applyAlignment="0" applyProtection="0"/>
    <xf numFmtId="0" fontId="31" fillId="0" borderId="25" applyNumberFormat="0" applyFill="0" applyAlignment="0" applyProtection="0"/>
    <xf numFmtId="175" fontId="10" fillId="0" borderId="0">
      <alignment/>
      <protection locked="0"/>
    </xf>
    <xf numFmtId="181" fontId="10" fillId="0" borderId="0">
      <alignment/>
      <protection locked="0"/>
    </xf>
    <xf numFmtId="0" fontId="0" fillId="0" borderId="0">
      <alignment/>
      <protection/>
    </xf>
    <xf numFmtId="178" fontId="0" fillId="0" borderId="0" applyFill="0" applyBorder="0" applyAlignment="0" applyProtection="0"/>
    <xf numFmtId="165" fontId="0" fillId="0" borderId="0" applyFill="0" applyBorder="0" applyAlignment="0" applyProtection="0"/>
    <xf numFmtId="178" fontId="0" fillId="0" borderId="0" applyFill="0" applyBorder="0" applyAlignment="0" applyProtection="0"/>
    <xf numFmtId="165" fontId="0" fillId="0" borderId="0" applyFill="0" applyBorder="0" applyAlignment="0" applyProtection="0"/>
    <xf numFmtId="3" fontId="1" fillId="0" borderId="0">
      <alignment/>
      <protection/>
    </xf>
    <xf numFmtId="0" fontId="2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33" fillId="0" borderId="0" xfId="0" applyFont="1" applyBorder="1" applyAlignment="1">
      <alignment horizontal="left"/>
    </xf>
    <xf numFmtId="0" fontId="19" fillId="0" borderId="0" xfId="0" applyFont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182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>
      <alignment/>
    </xf>
    <xf numFmtId="183" fontId="19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33" fillId="14" borderId="27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182" fontId="33" fillId="14" borderId="27" xfId="431" applyNumberFormat="1" applyFont="1" applyFill="1" applyBorder="1" applyAlignment="1" applyProtection="1">
      <alignment horizontal="center" vertical="center" wrapText="1"/>
      <protection/>
    </xf>
    <xf numFmtId="182" fontId="33" fillId="14" borderId="29" xfId="431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Font="1" applyBorder="1" applyAlignment="1">
      <alignment horizontal="left" vertical="center" wrapText="1"/>
    </xf>
    <xf numFmtId="178" fontId="19" fillId="0" borderId="31" xfId="431" applyNumberFormat="1" applyFont="1" applyFill="1" applyBorder="1" applyAlignment="1" applyProtection="1">
      <alignment horizontal="center" vertical="center" wrapText="1"/>
      <protection/>
    </xf>
    <xf numFmtId="178" fontId="19" fillId="0" borderId="27" xfId="431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33" fillId="14" borderId="32" xfId="0" applyFont="1" applyFill="1" applyBorder="1" applyAlignment="1">
      <alignment horizontal="center" vertical="center" wrapText="1"/>
    </xf>
    <xf numFmtId="0" fontId="33" fillId="14" borderId="33" xfId="0" applyFont="1" applyFill="1" applyBorder="1" applyAlignment="1">
      <alignment horizontal="center" vertical="center" wrapText="1"/>
    </xf>
    <xf numFmtId="0" fontId="33" fillId="14" borderId="34" xfId="0" applyFont="1" applyFill="1" applyBorder="1" applyAlignment="1">
      <alignment horizontal="center" vertical="center" wrapText="1"/>
    </xf>
    <xf numFmtId="0" fontId="33" fillId="14" borderId="35" xfId="0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wrapText="1"/>
    </xf>
    <xf numFmtId="0" fontId="33" fillId="14" borderId="29" xfId="0" applyFont="1" applyFill="1" applyBorder="1" applyAlignment="1">
      <alignment horizontal="center" vertical="center" wrapText="1"/>
    </xf>
    <xf numFmtId="0" fontId="33" fillId="14" borderId="36" xfId="0" applyFont="1" applyFill="1" applyBorder="1" applyAlignment="1">
      <alignment horizontal="center" vertical="center" wrapText="1"/>
    </xf>
    <xf numFmtId="0" fontId="33" fillId="14" borderId="28" xfId="0" applyFont="1" applyFill="1" applyBorder="1" applyAlignment="1">
      <alignment horizontal="center" vertical="center" wrapText="1"/>
    </xf>
    <xf numFmtId="49" fontId="33" fillId="0" borderId="37" xfId="0" applyNumberFormat="1" applyFont="1" applyBorder="1" applyAlignment="1">
      <alignment horizontal="center"/>
    </xf>
    <xf numFmtId="0" fontId="33" fillId="14" borderId="30" xfId="0" applyFont="1" applyFill="1" applyBorder="1" applyAlignment="1">
      <alignment horizontal="center" vertical="center" wrapText="1"/>
    </xf>
    <xf numFmtId="0" fontId="33" fillId="14" borderId="26" xfId="0" applyFont="1" applyFill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182" fontId="19" fillId="14" borderId="29" xfId="431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>
      <alignment horizontal="left"/>
    </xf>
    <xf numFmtId="0" fontId="33" fillId="14" borderId="38" xfId="0" applyFont="1" applyFill="1" applyBorder="1" applyAlignment="1">
      <alignment horizontal="center" vertical="center" wrapText="1"/>
    </xf>
    <xf numFmtId="0" fontId="33" fillId="14" borderId="39" xfId="0" applyFont="1" applyFill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</cellXfs>
  <cellStyles count="42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1 2" xfId="22"/>
    <cellStyle name="20% - Ênfase1 2 2" xfId="23"/>
    <cellStyle name="20% - Ênfase1 2_00_ANEXO V 2015 - VERSÃO INICIAL PLOA_2015" xfId="24"/>
    <cellStyle name="20% - Ênfase1 3" xfId="25"/>
    <cellStyle name="20% - Ênfase1 4" xfId="26"/>
    <cellStyle name="20% - Ênfase2" xfId="27"/>
    <cellStyle name="20% - Ênfase2 2" xfId="28"/>
    <cellStyle name="20% - Ênfase2 2 2" xfId="29"/>
    <cellStyle name="20% - Ênfase2 2_05_Impactos_Demais PLs_2013_Dados CNJ de jul-12" xfId="30"/>
    <cellStyle name="20% - Ênfase2 3" xfId="31"/>
    <cellStyle name="20% - Ênfase2 4" xfId="32"/>
    <cellStyle name="20% - Ênfase3" xfId="33"/>
    <cellStyle name="20% - Ênfase3 2" xfId="34"/>
    <cellStyle name="20% - Ênfase3 2 2" xfId="35"/>
    <cellStyle name="20% - Ênfase3 2_05_Impactos_Demais PLs_2013_Dados CNJ de jul-12" xfId="36"/>
    <cellStyle name="20% - Ênfase3 3" xfId="37"/>
    <cellStyle name="20% - Ênfase3 4" xfId="38"/>
    <cellStyle name="20% - Ênfase4" xfId="39"/>
    <cellStyle name="20% - Ênfase4 2" xfId="40"/>
    <cellStyle name="20% - Ênfase4 2 2" xfId="41"/>
    <cellStyle name="20% - Ênfase4 2_05_Impactos_Demais PLs_2013_Dados CNJ de jul-12" xfId="42"/>
    <cellStyle name="20% - Ênfase4 3" xfId="43"/>
    <cellStyle name="20% - Ênfase4 4" xfId="44"/>
    <cellStyle name="20% - Ênfase5" xfId="45"/>
    <cellStyle name="20% - Ênfase5 2" xfId="46"/>
    <cellStyle name="20% - Ênfase5 2 2" xfId="47"/>
    <cellStyle name="20% - Ênfase5 2_00_ANEXO V 2015 - VERSÃO INICIAL PLOA_2015" xfId="48"/>
    <cellStyle name="20% - Ênfase5 3" xfId="49"/>
    <cellStyle name="20% - Ênfase5 4" xfId="50"/>
    <cellStyle name="20% - Ênfase6" xfId="51"/>
    <cellStyle name="20% - Ênfase6 2" xfId="52"/>
    <cellStyle name="20% - Ênfase6 2 2" xfId="53"/>
    <cellStyle name="20% - Ênfase6 2_00_ANEXO V 2015 - VERSÃO INICIAL PLOA_2015" xfId="54"/>
    <cellStyle name="20% - Ênfase6 3" xfId="55"/>
    <cellStyle name="20% - Ênfase6 4" xfId="56"/>
    <cellStyle name="40% - Accent1" xfId="57"/>
    <cellStyle name="40% - Accent2" xfId="58"/>
    <cellStyle name="40% - Accent3" xfId="59"/>
    <cellStyle name="40% - Accent4" xfId="60"/>
    <cellStyle name="40% - Accent5" xfId="61"/>
    <cellStyle name="40% - Accent6" xfId="62"/>
    <cellStyle name="40% - Ênfase1" xfId="63"/>
    <cellStyle name="40% - Ênfase1 2" xfId="64"/>
    <cellStyle name="40% - Ênfase1 2 2" xfId="65"/>
    <cellStyle name="40% - Ênfase1 2_05_Impactos_Demais PLs_2013_Dados CNJ de jul-12" xfId="66"/>
    <cellStyle name="40% - Ênfase1 3" xfId="67"/>
    <cellStyle name="40% - Ênfase1 4" xfId="68"/>
    <cellStyle name="40% - Ênfase2" xfId="69"/>
    <cellStyle name="40% - Ênfase2 2" xfId="70"/>
    <cellStyle name="40% - Ênfase2 2 2" xfId="71"/>
    <cellStyle name="40% - Ênfase2 2_05_Impactos_Demais PLs_2013_Dados CNJ de jul-12" xfId="72"/>
    <cellStyle name="40% - Ênfase2 3" xfId="73"/>
    <cellStyle name="40% - Ênfase2 4" xfId="74"/>
    <cellStyle name="40% - Ênfase3" xfId="75"/>
    <cellStyle name="40% - Ênfase3 2" xfId="76"/>
    <cellStyle name="40% - Ênfase3 2 2" xfId="77"/>
    <cellStyle name="40% - Ênfase3 2_05_Impactos_Demais PLs_2013_Dados CNJ de jul-12" xfId="78"/>
    <cellStyle name="40% - Ênfase3 3" xfId="79"/>
    <cellStyle name="40% - Ênfase3 4" xfId="80"/>
    <cellStyle name="40% - Ênfase4" xfId="81"/>
    <cellStyle name="40% - Ênfase4 2" xfId="82"/>
    <cellStyle name="40% - Ênfase4 2 2" xfId="83"/>
    <cellStyle name="40% - Ênfase4 2_05_Impactos_Demais PLs_2013_Dados CNJ de jul-12" xfId="84"/>
    <cellStyle name="40% - Ênfase4 3" xfId="85"/>
    <cellStyle name="40% - Ênfase4 4" xfId="86"/>
    <cellStyle name="40% - Ênfase5" xfId="87"/>
    <cellStyle name="40% - Ênfase5 2" xfId="88"/>
    <cellStyle name="40% - Ênfase5 2 2" xfId="89"/>
    <cellStyle name="40% - Ênfase5 2_05_Impactos_Demais PLs_2013_Dados CNJ de jul-12" xfId="90"/>
    <cellStyle name="40% - Ênfase5 3" xfId="91"/>
    <cellStyle name="40% - Ênfase5 4" xfId="92"/>
    <cellStyle name="40% - Ênfase6" xfId="93"/>
    <cellStyle name="40% - Ênfase6 2" xfId="94"/>
    <cellStyle name="40% - Ênfase6 2 2" xfId="95"/>
    <cellStyle name="40% - Ênfase6 2_05_Impactos_Demais PLs_2013_Dados CNJ de jul-12" xfId="96"/>
    <cellStyle name="40% - Ênfase6 3" xfId="97"/>
    <cellStyle name="40% - Ênfase6 4" xfId="98"/>
    <cellStyle name="60% - Accent1" xfId="99"/>
    <cellStyle name="60% - Accent2" xfId="100"/>
    <cellStyle name="60% - Accent3" xfId="101"/>
    <cellStyle name="60% - Accent4" xfId="102"/>
    <cellStyle name="60% - Accent5" xfId="103"/>
    <cellStyle name="60% - Accent6" xfId="104"/>
    <cellStyle name="60% - Ênfase1" xfId="105"/>
    <cellStyle name="60% - Ênfase1 2" xfId="106"/>
    <cellStyle name="60% - Ênfase1 2 2" xfId="107"/>
    <cellStyle name="60% - Ênfase1 2_05_Impactos_Demais PLs_2013_Dados CNJ de jul-12" xfId="108"/>
    <cellStyle name="60% - Ênfase1 3" xfId="109"/>
    <cellStyle name="60% - Ênfase1 4" xfId="110"/>
    <cellStyle name="60% - Ênfase2" xfId="111"/>
    <cellStyle name="60% - Ênfase2 2" xfId="112"/>
    <cellStyle name="60% - Ênfase2 2 2" xfId="113"/>
    <cellStyle name="60% - Ênfase2 2_05_Impactos_Demais PLs_2013_Dados CNJ de jul-12" xfId="114"/>
    <cellStyle name="60% - Ênfase2 3" xfId="115"/>
    <cellStyle name="60% - Ênfase2 4" xfId="116"/>
    <cellStyle name="60% - Ênfase3" xfId="117"/>
    <cellStyle name="60% - Ênfase3 2" xfId="118"/>
    <cellStyle name="60% - Ênfase3 2 2" xfId="119"/>
    <cellStyle name="60% - Ênfase3 2_05_Impactos_Demais PLs_2013_Dados CNJ de jul-12" xfId="120"/>
    <cellStyle name="60% - Ênfase3 3" xfId="121"/>
    <cellStyle name="60% - Ênfase3 4" xfId="122"/>
    <cellStyle name="60% - Ênfase4" xfId="123"/>
    <cellStyle name="60% - Ênfase4 2" xfId="124"/>
    <cellStyle name="60% - Ênfase4 2 2" xfId="125"/>
    <cellStyle name="60% - Ênfase4 2_05_Impactos_Demais PLs_2013_Dados CNJ de jul-12" xfId="126"/>
    <cellStyle name="60% - Ênfase4 3" xfId="127"/>
    <cellStyle name="60% - Ênfase4 4" xfId="128"/>
    <cellStyle name="60% - Ênfase5" xfId="129"/>
    <cellStyle name="60% - Ênfase5 2" xfId="130"/>
    <cellStyle name="60% - Ênfase5 2 2" xfId="131"/>
    <cellStyle name="60% - Ênfase5 2_05_Impactos_Demais PLs_2013_Dados CNJ de jul-12" xfId="132"/>
    <cellStyle name="60% - Ênfase5 3" xfId="133"/>
    <cellStyle name="60% - Ênfase5 4" xfId="134"/>
    <cellStyle name="60% - Ênfase6" xfId="135"/>
    <cellStyle name="60% - Ênfase6 2" xfId="136"/>
    <cellStyle name="60% - Ênfase6 2 2" xfId="137"/>
    <cellStyle name="60% - Ênfase6 2_05_Impactos_Demais PLs_2013_Dados CNJ de jul-12" xfId="138"/>
    <cellStyle name="60% - Ênfase6 3" xfId="139"/>
    <cellStyle name="60% - Ênfase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0let" xfId="147"/>
    <cellStyle name="Bad" xfId="148"/>
    <cellStyle name="Bol-Data" xfId="149"/>
    <cellStyle name="bolet" xfId="150"/>
    <cellStyle name="Boletim" xfId="151"/>
    <cellStyle name="Bom" xfId="152"/>
    <cellStyle name="Bom 2" xfId="153"/>
    <cellStyle name="Bom 2 2" xfId="154"/>
    <cellStyle name="Bom 2_05_Impactos_Demais PLs_2013_Dados CNJ de jul-12" xfId="155"/>
    <cellStyle name="Bom 3" xfId="156"/>
    <cellStyle name="Bom 4" xfId="157"/>
    <cellStyle name="Cabe‡alho 1" xfId="158"/>
    <cellStyle name="Cabe‡alho 2" xfId="159"/>
    <cellStyle name="Cabeçalho 1" xfId="160"/>
    <cellStyle name="Cabeçalho 2" xfId="161"/>
    <cellStyle name="Calculation" xfId="162"/>
    <cellStyle name="Cálculo" xfId="163"/>
    <cellStyle name="Cálculo 2" xfId="164"/>
    <cellStyle name="Cálculo 2 2" xfId="165"/>
    <cellStyle name="Cálculo 2_05_Impactos_Demais PLs_2013_Dados CNJ de jul-12" xfId="166"/>
    <cellStyle name="Cálculo 3" xfId="167"/>
    <cellStyle name="Cálculo 4" xfId="168"/>
    <cellStyle name="Capítulo" xfId="169"/>
    <cellStyle name="Célula de Verificação" xfId="170"/>
    <cellStyle name="Célula de Verificação 2" xfId="171"/>
    <cellStyle name="Célula de Verificação 2 2" xfId="172"/>
    <cellStyle name="Célula de Verificação 2_05_Impactos_Demais PLs_2013_Dados CNJ de jul-12" xfId="173"/>
    <cellStyle name="Célula de Verificação 3" xfId="174"/>
    <cellStyle name="Célula de Verificação 4" xfId="175"/>
    <cellStyle name="Célula Vinculada" xfId="176"/>
    <cellStyle name="Célula Vinculada 2" xfId="177"/>
    <cellStyle name="Célula Vinculada 2 2" xfId="178"/>
    <cellStyle name="Célula Vinculada 2_05_Impactos_Demais PLs_2013_Dados CNJ de jul-12" xfId="179"/>
    <cellStyle name="Célula Vinculada 3" xfId="180"/>
    <cellStyle name="Célula Vinculada 4" xfId="181"/>
    <cellStyle name="Check Cell" xfId="182"/>
    <cellStyle name="Comma" xfId="183"/>
    <cellStyle name="Comma [0]_Auxiliar" xfId="184"/>
    <cellStyle name="Comma 2" xfId="185"/>
    <cellStyle name="Comma 3" xfId="186"/>
    <cellStyle name="Comma_Agenda" xfId="187"/>
    <cellStyle name="Comma0" xfId="188"/>
    <cellStyle name="Currency [0]_Auxiliar" xfId="189"/>
    <cellStyle name="Currency_Auxiliar" xfId="190"/>
    <cellStyle name="Currency0" xfId="191"/>
    <cellStyle name="Data" xfId="192"/>
    <cellStyle name="Date" xfId="193"/>
    <cellStyle name="Decimal 0, derecha" xfId="194"/>
    <cellStyle name="Decimal 2, derecha" xfId="195"/>
    <cellStyle name="Ênfase1" xfId="196"/>
    <cellStyle name="Ênfase1 2" xfId="197"/>
    <cellStyle name="Ênfase1 2 2" xfId="198"/>
    <cellStyle name="Ênfase1 2_05_Impactos_Demais PLs_2013_Dados CNJ de jul-12" xfId="199"/>
    <cellStyle name="Ênfase1 3" xfId="200"/>
    <cellStyle name="Ênfase1 4" xfId="201"/>
    <cellStyle name="Ênfase2" xfId="202"/>
    <cellStyle name="Ênfase2 2" xfId="203"/>
    <cellStyle name="Ênfase2 2 2" xfId="204"/>
    <cellStyle name="Ênfase2 2_05_Impactos_Demais PLs_2013_Dados CNJ de jul-12" xfId="205"/>
    <cellStyle name="Ênfase2 3" xfId="206"/>
    <cellStyle name="Ênfase2 4" xfId="207"/>
    <cellStyle name="Ênfase3" xfId="208"/>
    <cellStyle name="Ênfase3 2" xfId="209"/>
    <cellStyle name="Ênfase3 2 2" xfId="210"/>
    <cellStyle name="Ênfase3 2_05_Impactos_Demais PLs_2013_Dados CNJ de jul-12" xfId="211"/>
    <cellStyle name="Ênfase3 3" xfId="212"/>
    <cellStyle name="Ênfase3 4" xfId="213"/>
    <cellStyle name="Ênfase4" xfId="214"/>
    <cellStyle name="Ênfase4 2" xfId="215"/>
    <cellStyle name="Ênfase4 2 2" xfId="216"/>
    <cellStyle name="Ênfase4 2_05_Impactos_Demais PLs_2013_Dados CNJ de jul-12" xfId="217"/>
    <cellStyle name="Ênfase4 3" xfId="218"/>
    <cellStyle name="Ênfase4 4" xfId="219"/>
    <cellStyle name="Ênfase5" xfId="220"/>
    <cellStyle name="Ênfase5 2" xfId="221"/>
    <cellStyle name="Ênfase5 2 2" xfId="222"/>
    <cellStyle name="Ênfase5 2_05_Impactos_Demais PLs_2013_Dados CNJ de jul-12" xfId="223"/>
    <cellStyle name="Ênfase5 3" xfId="224"/>
    <cellStyle name="Ênfase5 4" xfId="225"/>
    <cellStyle name="Ênfase6" xfId="226"/>
    <cellStyle name="Ênfase6 2" xfId="227"/>
    <cellStyle name="Ênfase6 2 2" xfId="228"/>
    <cellStyle name="Ênfase6 2_05_Impactos_Demais PLs_2013_Dados CNJ de jul-12" xfId="229"/>
    <cellStyle name="Ênfase6 3" xfId="230"/>
    <cellStyle name="Ênfase6 4" xfId="231"/>
    <cellStyle name="Entrada" xfId="232"/>
    <cellStyle name="Entrada 2" xfId="233"/>
    <cellStyle name="Entrada 2 2" xfId="234"/>
    <cellStyle name="Entrada 2_00_ANEXO V 2015 - VERSÃO INICIAL PLOA_2015" xfId="235"/>
    <cellStyle name="Entrada 3" xfId="236"/>
    <cellStyle name="Entrada 4" xfId="237"/>
    <cellStyle name="Euro" xfId="238"/>
    <cellStyle name="Euro 2" xfId="239"/>
    <cellStyle name="Euro_00_ANEXO V 2015 - VERSÃO INICIAL PLOA_2015" xfId="240"/>
    <cellStyle name="Explanatory Text" xfId="241"/>
    <cellStyle name="Fim" xfId="242"/>
    <cellStyle name="Fixed" xfId="243"/>
    <cellStyle name="Fixo" xfId="244"/>
    <cellStyle name="Fonte" xfId="245"/>
    <cellStyle name="Good" xfId="246"/>
    <cellStyle name="Heading 1" xfId="247"/>
    <cellStyle name="Heading 2" xfId="248"/>
    <cellStyle name="Heading 3" xfId="249"/>
    <cellStyle name="Heading 4" xfId="250"/>
    <cellStyle name="Incorreto 2" xfId="251"/>
    <cellStyle name="Incorreto 2 2" xfId="252"/>
    <cellStyle name="Incorreto 2_05_Impactos_Demais PLs_2013_Dados CNJ de jul-12" xfId="253"/>
    <cellStyle name="Incorreto 3" xfId="254"/>
    <cellStyle name="Incorreto 4" xfId="255"/>
    <cellStyle name="Indefinido" xfId="256"/>
    <cellStyle name="Input" xfId="257"/>
    <cellStyle name="Jr_Normal" xfId="258"/>
    <cellStyle name="Leg_It_1" xfId="259"/>
    <cellStyle name="Linea horizontal" xfId="260"/>
    <cellStyle name="Linked Cell" xfId="261"/>
    <cellStyle name="Millares_deuhist99" xfId="262"/>
    <cellStyle name="Currency" xfId="263"/>
    <cellStyle name="Currency [0]" xfId="264"/>
    <cellStyle name="Moeda 2" xfId="265"/>
    <cellStyle name="Moeda0" xfId="266"/>
    <cellStyle name="Neutra 2" xfId="267"/>
    <cellStyle name="Neutra 2 2" xfId="268"/>
    <cellStyle name="Neutra 2_05_Impactos_Demais PLs_2013_Dados CNJ de jul-12" xfId="269"/>
    <cellStyle name="Neutra 3" xfId="270"/>
    <cellStyle name="Neutra 4" xfId="271"/>
    <cellStyle name="Neutral" xfId="272"/>
    <cellStyle name="Neutro" xfId="273"/>
    <cellStyle name="Normal 10" xfId="274"/>
    <cellStyle name="Normal 11" xfId="275"/>
    <cellStyle name="Normal 12" xfId="276"/>
    <cellStyle name="Normal 13" xfId="277"/>
    <cellStyle name="Normal 2" xfId="278"/>
    <cellStyle name="Normal 2 2" xfId="279"/>
    <cellStyle name="Normal 2 3" xfId="280"/>
    <cellStyle name="Normal 2 3 2" xfId="281"/>
    <cellStyle name="Normal 2 3_00_Decisão Anexo V 2015_MEMORIAL_Oficial SOF" xfId="282"/>
    <cellStyle name="Normal 2 4" xfId="283"/>
    <cellStyle name="Normal 2 5" xfId="284"/>
    <cellStyle name="Normal 2 6" xfId="285"/>
    <cellStyle name="Normal 2_00_Decisão Anexo V 2015_MEMORIAL_Oficial SOF" xfId="286"/>
    <cellStyle name="Normal 3" xfId="287"/>
    <cellStyle name="Normal 3 2" xfId="288"/>
    <cellStyle name="Normal 3_05_Impactos_Demais PLs_2013_Dados CNJ de jul-12" xfId="289"/>
    <cellStyle name="Normal 4" xfId="290"/>
    <cellStyle name="Normal 5" xfId="291"/>
    <cellStyle name="Normal 6" xfId="292"/>
    <cellStyle name="Normal 7" xfId="293"/>
    <cellStyle name="Normal 8" xfId="294"/>
    <cellStyle name="Normal 9" xfId="295"/>
    <cellStyle name="Nota" xfId="296"/>
    <cellStyle name="Nota 2" xfId="297"/>
    <cellStyle name="Nota 2 2" xfId="298"/>
    <cellStyle name="Nota 2_00_Decisão Anexo V 2015_MEMORIAL_Oficial SOF" xfId="299"/>
    <cellStyle name="Nota 3" xfId="300"/>
    <cellStyle name="Nota 4" xfId="301"/>
    <cellStyle name="Note" xfId="302"/>
    <cellStyle name="Output" xfId="303"/>
    <cellStyle name="Percent_Agenda" xfId="304"/>
    <cellStyle name="Percentual" xfId="305"/>
    <cellStyle name="Ponto" xfId="306"/>
    <cellStyle name="Percent" xfId="307"/>
    <cellStyle name="Porcentagem 10" xfId="308"/>
    <cellStyle name="Porcentagem 2" xfId="309"/>
    <cellStyle name="Porcentagem 2 2" xfId="310"/>
    <cellStyle name="Porcentagem 2_FCDF 2014_2ª Versão" xfId="311"/>
    <cellStyle name="Porcentagem 3" xfId="312"/>
    <cellStyle name="Porcentagem 4" xfId="313"/>
    <cellStyle name="Porcentagem 5" xfId="314"/>
    <cellStyle name="Porcentagem 6" xfId="315"/>
    <cellStyle name="Porcentagem 7" xfId="316"/>
    <cellStyle name="Porcentagem 8" xfId="317"/>
    <cellStyle name="Porcentagem 9" xfId="318"/>
    <cellStyle name="rodape" xfId="319"/>
    <cellStyle name="Ruim" xfId="320"/>
    <cellStyle name="Saída" xfId="321"/>
    <cellStyle name="Saída 2" xfId="322"/>
    <cellStyle name="Saída 2 2" xfId="323"/>
    <cellStyle name="Saída 2_05_Impactos_Demais PLs_2013_Dados CNJ de jul-12" xfId="324"/>
    <cellStyle name="Saída 3" xfId="325"/>
    <cellStyle name="Saída 4" xfId="326"/>
    <cellStyle name="Sep. milhar [0]" xfId="327"/>
    <cellStyle name="Sep. milhar [2]" xfId="328"/>
    <cellStyle name="Separador de m" xfId="329"/>
    <cellStyle name="Comma [0]" xfId="330"/>
    <cellStyle name="Separador de milhares 10" xfId="331"/>
    <cellStyle name="Separador de milhares 2" xfId="332"/>
    <cellStyle name="Separador de milhares 2 2" xfId="333"/>
    <cellStyle name="Separador de milhares 2 2 3" xfId="334"/>
    <cellStyle name="Separador de milhares 2 2 6" xfId="335"/>
    <cellStyle name="Separador de milhares 2 2_00_Decisão Anexo V 2015_MEMORIAL_Oficial SOF" xfId="336"/>
    <cellStyle name="Separador de milhares 2 3" xfId="337"/>
    <cellStyle name="Separador de milhares 2 3 2" xfId="338"/>
    <cellStyle name="Separador de milhares 2 3 2 2" xfId="339"/>
    <cellStyle name="Separador de milhares 2 3 2 2 2" xfId="340"/>
    <cellStyle name="Separador de milhares 2 3 2 2_00_Decisão Anexo V 2015_MEMORIAL_Oficial SOF" xfId="341"/>
    <cellStyle name="Separador de milhares 2 3 2_00_Decisão Anexo V 2015_MEMORIAL_Oficial SOF" xfId="342"/>
    <cellStyle name="Separador de milhares 2 3 3" xfId="343"/>
    <cellStyle name="Separador de milhares 2 3_00_Decisão Anexo V 2015_MEMORIAL_Oficial SOF" xfId="344"/>
    <cellStyle name="Separador de milhares 2 4" xfId="345"/>
    <cellStyle name="Separador de milhares 2 5" xfId="346"/>
    <cellStyle name="Separador de milhares 2 5 2" xfId="347"/>
    <cellStyle name="Separador de milhares 2 5_00_Decisão Anexo V 2015_MEMORIAL_Oficial SOF" xfId="348"/>
    <cellStyle name="Separador de milhares 2_00_Decisão Anexo V 2015_MEMORIAL_Oficial SOF" xfId="349"/>
    <cellStyle name="Separador de milhares 3" xfId="350"/>
    <cellStyle name="Separador de milhares 3 2" xfId="351"/>
    <cellStyle name="Separador de milhares 3 3" xfId="352"/>
    <cellStyle name="Separador de milhares 3_00_Decisão Anexo V 2015_MEMORIAL_Oficial SOF" xfId="353"/>
    <cellStyle name="Separador de milhares 4" xfId="354"/>
    <cellStyle name="Separador de milhares 5" xfId="355"/>
    <cellStyle name="Separador de milhares 6" xfId="356"/>
    <cellStyle name="Separador de milhares 7" xfId="357"/>
    <cellStyle name="Separador de milhares 8" xfId="358"/>
    <cellStyle name="Separador de milhares 9" xfId="359"/>
    <cellStyle name="TableStyleLight1" xfId="360"/>
    <cellStyle name="TableStyleLight1 2" xfId="361"/>
    <cellStyle name="TableStyleLight1 3" xfId="362"/>
    <cellStyle name="TableStyleLight1 5" xfId="363"/>
    <cellStyle name="TableStyleLight1_00_Decisão Anexo V 2015_MEMORIAL_Oficial SOF" xfId="364"/>
    <cellStyle name="Texto de Aviso" xfId="365"/>
    <cellStyle name="Texto de Aviso 2" xfId="366"/>
    <cellStyle name="Texto de Aviso 2 2" xfId="367"/>
    <cellStyle name="Texto de Aviso 2_05_Impactos_Demais PLs_2013_Dados CNJ de jul-12" xfId="368"/>
    <cellStyle name="Texto de Aviso 3" xfId="369"/>
    <cellStyle name="Texto de Aviso 4" xfId="370"/>
    <cellStyle name="Texto Explicativo" xfId="371"/>
    <cellStyle name="Texto Explicativo 2" xfId="372"/>
    <cellStyle name="Texto Explicativo 2 2" xfId="373"/>
    <cellStyle name="Texto Explicativo 2_05_Impactos_Demais PLs_2013_Dados CNJ de jul-12" xfId="374"/>
    <cellStyle name="Texto Explicativo 3" xfId="375"/>
    <cellStyle name="Texto Explicativo 4" xfId="376"/>
    <cellStyle name="Texto, derecha" xfId="377"/>
    <cellStyle name="Texto, izquierda" xfId="378"/>
    <cellStyle name="Title" xfId="379"/>
    <cellStyle name="Titulo" xfId="380"/>
    <cellStyle name="Título" xfId="381"/>
    <cellStyle name="Título 1" xfId="382"/>
    <cellStyle name="Título 1 1" xfId="383"/>
    <cellStyle name="Título 1 2" xfId="384"/>
    <cellStyle name="Título 1 2 2" xfId="385"/>
    <cellStyle name="Título 1 2_05_Impactos_Demais PLs_2013_Dados CNJ de jul-12" xfId="386"/>
    <cellStyle name="Título 1 3" xfId="387"/>
    <cellStyle name="Título 1 4" xfId="388"/>
    <cellStyle name="Título 10" xfId="389"/>
    <cellStyle name="Título 11" xfId="390"/>
    <cellStyle name="Título 2" xfId="391"/>
    <cellStyle name="Título 2 2" xfId="392"/>
    <cellStyle name="Título 2 2 2" xfId="393"/>
    <cellStyle name="Título 2 2_05_Impactos_Demais PLs_2013_Dados CNJ de jul-12" xfId="394"/>
    <cellStyle name="Título 2 3" xfId="395"/>
    <cellStyle name="Título 2 4" xfId="396"/>
    <cellStyle name="Título 3" xfId="397"/>
    <cellStyle name="Título 3 2" xfId="398"/>
    <cellStyle name="Título 3 2 2" xfId="399"/>
    <cellStyle name="Título 3 2_05_Impactos_Demais PLs_2013_Dados CNJ de jul-12" xfId="400"/>
    <cellStyle name="Título 3 3" xfId="401"/>
    <cellStyle name="Título 3 4" xfId="402"/>
    <cellStyle name="Título 4" xfId="403"/>
    <cellStyle name="Título 4 2" xfId="404"/>
    <cellStyle name="Título 4 2 2" xfId="405"/>
    <cellStyle name="Título 4 2_05_Impactos_Demais PLs_2013_Dados CNJ de jul-12" xfId="406"/>
    <cellStyle name="Título 4 3" xfId="407"/>
    <cellStyle name="Título 4 4" xfId="408"/>
    <cellStyle name="Título 5" xfId="409"/>
    <cellStyle name="Título 5 2" xfId="410"/>
    <cellStyle name="Título 5 3" xfId="411"/>
    <cellStyle name="Título 5_05_Impactos_Demais PLs_2013_Dados CNJ de jul-12" xfId="412"/>
    <cellStyle name="Título 6" xfId="413"/>
    <cellStyle name="Título 6 2" xfId="414"/>
    <cellStyle name="Título 6_34" xfId="415"/>
    <cellStyle name="Título 7" xfId="416"/>
    <cellStyle name="Título 8" xfId="417"/>
    <cellStyle name="Título 9" xfId="418"/>
    <cellStyle name="Titulo_00_Equalização ASMED_SOF" xfId="419"/>
    <cellStyle name="Titulo1" xfId="420"/>
    <cellStyle name="Titulo2" xfId="421"/>
    <cellStyle name="Total" xfId="422"/>
    <cellStyle name="Total 2" xfId="423"/>
    <cellStyle name="Total 2 2" xfId="424"/>
    <cellStyle name="Total 2_05_Impactos_Demais PLs_2013_Dados CNJ de jul-12" xfId="425"/>
    <cellStyle name="Total 3" xfId="426"/>
    <cellStyle name="Total 4" xfId="427"/>
    <cellStyle name="V¡rgula" xfId="428"/>
    <cellStyle name="V¡rgula0" xfId="429"/>
    <cellStyle name="Vírgul - Estilo1" xfId="430"/>
    <cellStyle name="Comma" xfId="431"/>
    <cellStyle name="Vírgula 2" xfId="432"/>
    <cellStyle name="Vírgula 3" xfId="433"/>
    <cellStyle name="Vírgula 4" xfId="434"/>
    <cellStyle name="Vírgula0" xfId="435"/>
    <cellStyle name="Warning Text" xfId="4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view="pageLayout" zoomScaleSheetLayoutView="80" workbookViewId="0" topLeftCell="A1">
      <selection activeCell="C12" sqref="C12"/>
    </sheetView>
  </sheetViews>
  <sheetFormatPr defaultColWidth="9.140625" defaultRowHeight="12.75"/>
  <cols>
    <col min="1" max="1" width="36.421875" style="1" customWidth="1"/>
    <col min="2" max="2" width="18.57421875" style="1" customWidth="1"/>
    <col min="3" max="3" width="31.00390625" style="2" customWidth="1"/>
    <col min="4" max="4" width="15.421875" style="2" customWidth="1"/>
    <col min="5" max="5" width="11.28125" style="2" bestFit="1" customWidth="1"/>
    <col min="6" max="6" width="7.8515625" style="2" bestFit="1" customWidth="1"/>
    <col min="7" max="16384" width="9.140625" style="2" customWidth="1"/>
  </cols>
  <sheetData>
    <row r="1" spans="1:6" ht="12.75" customHeight="1">
      <c r="A1" s="24" t="s">
        <v>35</v>
      </c>
      <c r="B1" s="24"/>
      <c r="C1" s="24"/>
      <c r="D1" s="24"/>
      <c r="E1" s="24"/>
      <c r="F1" s="24"/>
    </row>
    <row r="2" spans="1:6" ht="12.75" customHeight="1">
      <c r="A2" s="3" t="s">
        <v>37</v>
      </c>
      <c r="B2" s="3"/>
      <c r="C2" s="3" t="s">
        <v>37</v>
      </c>
      <c r="D2" s="3" t="s">
        <v>37</v>
      </c>
      <c r="E2" s="3" t="s">
        <v>37</v>
      </c>
      <c r="F2" s="3"/>
    </row>
    <row r="3" spans="1:6" ht="12.75" customHeight="1">
      <c r="A3" s="25" t="s">
        <v>36</v>
      </c>
      <c r="B3" s="25"/>
      <c r="C3" s="25"/>
      <c r="D3" s="25"/>
      <c r="E3" s="25"/>
      <c r="F3" s="25"/>
    </row>
    <row r="4" spans="1:6" s="1" customFormat="1" ht="12.75" customHeight="1">
      <c r="A4" s="4"/>
      <c r="B4" s="4"/>
      <c r="C4" s="4"/>
      <c r="D4" s="4"/>
      <c r="E4" s="29" t="s">
        <v>42</v>
      </c>
      <c r="F4" s="29"/>
    </row>
    <row r="5" spans="1:6" ht="12.75" customHeight="1">
      <c r="A5" s="27" t="s">
        <v>0</v>
      </c>
      <c r="B5" s="27"/>
      <c r="C5" s="27"/>
      <c r="D5" s="27"/>
      <c r="E5" s="28" t="s">
        <v>1</v>
      </c>
      <c r="F5" s="26"/>
    </row>
    <row r="6" spans="1:6" ht="12.75" customHeight="1">
      <c r="A6" s="27"/>
      <c r="B6" s="27"/>
      <c r="C6" s="27"/>
      <c r="D6" s="27"/>
      <c r="E6" s="12" t="s">
        <v>2</v>
      </c>
      <c r="F6" s="26" t="s">
        <v>3</v>
      </c>
    </row>
    <row r="7" spans="1:6" ht="38.25" customHeight="1">
      <c r="A7" s="20" t="s">
        <v>4</v>
      </c>
      <c r="B7" s="21" t="s">
        <v>8</v>
      </c>
      <c r="C7" s="22" t="s">
        <v>14</v>
      </c>
      <c r="D7" s="23" t="s">
        <v>5</v>
      </c>
      <c r="E7" s="11" t="s">
        <v>6</v>
      </c>
      <c r="F7" s="26"/>
    </row>
    <row r="8" spans="1:6" s="5" customFormat="1" ht="12.75" customHeight="1">
      <c r="A8" s="32" t="s">
        <v>9</v>
      </c>
      <c r="B8" s="33" t="s">
        <v>10</v>
      </c>
      <c r="C8" s="15" t="s">
        <v>15</v>
      </c>
      <c r="D8" s="6" t="s">
        <v>40</v>
      </c>
      <c r="E8" s="7">
        <v>1</v>
      </c>
      <c r="F8" s="34">
        <f>SUM(E8:E15)</f>
        <v>35</v>
      </c>
    </row>
    <row r="9" spans="1:6" s="5" customFormat="1" ht="12.75" customHeight="1">
      <c r="A9" s="32"/>
      <c r="B9" s="33"/>
      <c r="C9" s="15" t="s">
        <v>15</v>
      </c>
      <c r="D9" s="6" t="s">
        <v>12</v>
      </c>
      <c r="E9" s="7">
        <v>20</v>
      </c>
      <c r="F9" s="34"/>
    </row>
    <row r="10" spans="1:6" s="5" customFormat="1" ht="12.75" customHeight="1">
      <c r="A10" s="32"/>
      <c r="B10" s="33"/>
      <c r="C10" s="15" t="s">
        <v>16</v>
      </c>
      <c r="D10" s="6" t="s">
        <v>13</v>
      </c>
      <c r="E10" s="7">
        <v>1</v>
      </c>
      <c r="F10" s="34"/>
    </row>
    <row r="11" spans="1:6" s="5" customFormat="1" ht="12.75" customHeight="1">
      <c r="A11" s="32"/>
      <c r="B11" s="33"/>
      <c r="C11" s="15" t="s">
        <v>17</v>
      </c>
      <c r="D11" s="6" t="s">
        <v>12</v>
      </c>
      <c r="E11" s="7">
        <v>5</v>
      </c>
      <c r="F11" s="34"/>
    </row>
    <row r="12" spans="1:6" s="5" customFormat="1" ht="12.75" customHeight="1">
      <c r="A12" s="32"/>
      <c r="B12" s="33"/>
      <c r="C12" s="15" t="s">
        <v>18</v>
      </c>
      <c r="D12" s="6" t="s">
        <v>13</v>
      </c>
      <c r="E12" s="7">
        <v>3</v>
      </c>
      <c r="F12" s="34"/>
    </row>
    <row r="13" spans="1:6" s="5" customFormat="1" ht="12.75" customHeight="1">
      <c r="A13" s="32"/>
      <c r="B13" s="33"/>
      <c r="C13" s="15" t="s">
        <v>19</v>
      </c>
      <c r="D13" s="6" t="s">
        <v>13</v>
      </c>
      <c r="E13" s="7">
        <v>2</v>
      </c>
      <c r="F13" s="34"/>
    </row>
    <row r="14" spans="1:6" s="5" customFormat="1" ht="12.75" customHeight="1">
      <c r="A14" s="32"/>
      <c r="B14" s="33"/>
      <c r="C14" s="15" t="s">
        <v>20</v>
      </c>
      <c r="D14" s="6" t="s">
        <v>13</v>
      </c>
      <c r="E14" s="7">
        <v>1</v>
      </c>
      <c r="F14" s="34"/>
    </row>
    <row r="15" spans="1:6" s="5" customFormat="1" ht="12.75" customHeight="1">
      <c r="A15" s="32"/>
      <c r="B15" s="33"/>
      <c r="C15" s="15" t="s">
        <v>22</v>
      </c>
      <c r="D15" s="6" t="s">
        <v>23</v>
      </c>
      <c r="E15" s="7">
        <v>2</v>
      </c>
      <c r="F15" s="34"/>
    </row>
    <row r="16" spans="1:6" s="5" customFormat="1" ht="12.75" customHeight="1">
      <c r="A16" s="32"/>
      <c r="B16" s="33" t="s">
        <v>11</v>
      </c>
      <c r="C16" s="15" t="s">
        <v>29</v>
      </c>
      <c r="D16" s="6" t="s">
        <v>30</v>
      </c>
      <c r="E16" s="7">
        <v>1</v>
      </c>
      <c r="F16" s="34">
        <f>E16+E17+E18+E19+E20+E21</f>
        <v>12</v>
      </c>
    </row>
    <row r="17" spans="1:6" s="5" customFormat="1" ht="12.75" customHeight="1">
      <c r="A17" s="32"/>
      <c r="B17" s="33"/>
      <c r="C17" s="15" t="s">
        <v>24</v>
      </c>
      <c r="D17" s="6" t="s">
        <v>12</v>
      </c>
      <c r="E17" s="7">
        <v>1</v>
      </c>
      <c r="F17" s="34"/>
    </row>
    <row r="18" spans="1:6" s="5" customFormat="1" ht="12.75" customHeight="1">
      <c r="A18" s="32"/>
      <c r="B18" s="33"/>
      <c r="C18" s="15" t="s">
        <v>25</v>
      </c>
      <c r="D18" s="6" t="s">
        <v>21</v>
      </c>
      <c r="E18" s="7">
        <v>2</v>
      </c>
      <c r="F18" s="34"/>
    </row>
    <row r="19" spans="1:6" s="5" customFormat="1" ht="12.75" customHeight="1">
      <c r="A19" s="32"/>
      <c r="B19" s="33"/>
      <c r="C19" s="15" t="s">
        <v>28</v>
      </c>
      <c r="D19" s="6" t="s">
        <v>41</v>
      </c>
      <c r="E19" s="7">
        <v>1</v>
      </c>
      <c r="F19" s="34"/>
    </row>
    <row r="20" spans="1:6" s="5" customFormat="1" ht="12.75" customHeight="1">
      <c r="A20" s="32"/>
      <c r="B20" s="33"/>
      <c r="C20" s="15" t="s">
        <v>28</v>
      </c>
      <c r="D20" s="6" t="s">
        <v>26</v>
      </c>
      <c r="E20" s="7">
        <v>6</v>
      </c>
      <c r="F20" s="34"/>
    </row>
    <row r="21" spans="1:6" s="5" customFormat="1" ht="12.75" customHeight="1">
      <c r="A21" s="32"/>
      <c r="B21" s="33"/>
      <c r="C21" s="15" t="s">
        <v>27</v>
      </c>
      <c r="D21" s="6" t="s">
        <v>26</v>
      </c>
      <c r="E21" s="7">
        <v>1</v>
      </c>
      <c r="F21" s="34"/>
    </row>
    <row r="22" spans="1:6" s="5" customFormat="1" ht="12.75" customHeight="1">
      <c r="A22" s="32"/>
      <c r="B22" s="28" t="s">
        <v>3</v>
      </c>
      <c r="C22" s="30"/>
      <c r="D22" s="31"/>
      <c r="E22" s="13">
        <f>SUM(E8:E21)</f>
        <v>47</v>
      </c>
      <c r="F22" s="14">
        <f>F8+F16</f>
        <v>47</v>
      </c>
    </row>
    <row r="23" ht="12.75">
      <c r="A23" s="8" t="s">
        <v>33</v>
      </c>
    </row>
  </sheetData>
  <sheetProtection selectLockedCells="1" selectUnlockedCells="1"/>
  <mergeCells count="12">
    <mergeCell ref="B22:D22"/>
    <mergeCell ref="A8:A22"/>
    <mergeCell ref="B8:B15"/>
    <mergeCell ref="F8:F15"/>
    <mergeCell ref="B16:B21"/>
    <mergeCell ref="F16:F21"/>
    <mergeCell ref="A1:F1"/>
    <mergeCell ref="A3:F3"/>
    <mergeCell ref="F6:F7"/>
    <mergeCell ref="A5:D6"/>
    <mergeCell ref="E5:F5"/>
    <mergeCell ref="E4:F4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view="pageLayout" zoomScaleSheetLayoutView="80" workbookViewId="0" topLeftCell="B1">
      <selection activeCell="D5" sqref="D5"/>
    </sheetView>
  </sheetViews>
  <sheetFormatPr defaultColWidth="9.140625" defaultRowHeight="12.75"/>
  <cols>
    <col min="1" max="1" width="34.28125" style="1" customWidth="1"/>
    <col min="2" max="2" width="18.8515625" style="1" customWidth="1"/>
    <col min="3" max="3" width="36.00390625" style="2" customWidth="1"/>
    <col min="4" max="4" width="16.8515625" style="2" customWidth="1"/>
    <col min="5" max="5" width="21.8515625" style="2" customWidth="1"/>
    <col min="6" max="16384" width="9.140625" style="2" customWidth="1"/>
  </cols>
  <sheetData>
    <row r="1" spans="1:5" ht="27" customHeight="1">
      <c r="A1" s="24" t="s">
        <v>38</v>
      </c>
      <c r="B1" s="24"/>
      <c r="C1" s="24"/>
      <c r="D1" s="24"/>
      <c r="E1" s="24"/>
    </row>
    <row r="2" spans="1:5" ht="12.75" customHeight="1">
      <c r="A2" s="3"/>
      <c r="B2" s="3"/>
      <c r="C2" s="3"/>
      <c r="D2" s="3" t="s">
        <v>37</v>
      </c>
      <c r="E2" s="3" t="s">
        <v>37</v>
      </c>
    </row>
    <row r="3" spans="1:5" ht="12.75" customHeight="1">
      <c r="A3" s="25" t="str">
        <f>'ANEXO I - TAB 1'!A3:F3</f>
        <v>PODER/ÓRGÃO/UNIDADE: VALEC ENGENHARIA, CONSTRUÇÕES E FERROVIAS S/A / EXTINTO GEIPOT </v>
      </c>
      <c r="B3" s="25"/>
      <c r="C3" s="25"/>
      <c r="D3" s="25"/>
      <c r="E3" s="25"/>
    </row>
    <row r="4" spans="1:5" ht="12.75" customHeight="1">
      <c r="A4" s="35"/>
      <c r="B4" s="35"/>
      <c r="C4" s="35"/>
      <c r="D4" s="35"/>
      <c r="E4" s="35"/>
    </row>
    <row r="5" spans="1:5" ht="12.75">
      <c r="A5" s="2"/>
      <c r="B5" s="4"/>
      <c r="C5" s="4"/>
      <c r="D5" s="4"/>
      <c r="E5" s="9">
        <v>1</v>
      </c>
    </row>
    <row r="6" spans="1:5" s="10" customFormat="1" ht="12.75" customHeight="1">
      <c r="A6" s="36" t="s">
        <v>0</v>
      </c>
      <c r="B6" s="36"/>
      <c r="C6" s="36"/>
      <c r="D6" s="36"/>
      <c r="E6" s="37" t="s">
        <v>7</v>
      </c>
    </row>
    <row r="7" spans="1:5" s="10" customFormat="1" ht="12.75" customHeight="1">
      <c r="A7" s="36" t="s">
        <v>4</v>
      </c>
      <c r="B7" s="30" t="s">
        <v>8</v>
      </c>
      <c r="C7" s="30" t="s">
        <v>31</v>
      </c>
      <c r="D7" s="36" t="s">
        <v>5</v>
      </c>
      <c r="E7" s="37"/>
    </row>
    <row r="8" spans="1:5" s="10" customFormat="1" ht="29.25" customHeight="1">
      <c r="A8" s="36"/>
      <c r="B8" s="30"/>
      <c r="C8" s="30"/>
      <c r="D8" s="36"/>
      <c r="E8" s="37"/>
    </row>
    <row r="9" spans="1:5" s="10" customFormat="1" ht="15" customHeight="1">
      <c r="A9" s="36"/>
      <c r="B9" s="30"/>
      <c r="C9" s="30"/>
      <c r="D9" s="36"/>
      <c r="E9" s="11" t="s">
        <v>1</v>
      </c>
    </row>
    <row r="10" spans="1:5" ht="12.75" customHeight="1" thickBot="1">
      <c r="A10" s="40" t="s">
        <v>32</v>
      </c>
      <c r="B10" s="38" t="s">
        <v>10</v>
      </c>
      <c r="C10" s="15" t="s">
        <v>15</v>
      </c>
      <c r="D10" s="6" t="s">
        <v>40</v>
      </c>
      <c r="E10" s="16">
        <v>2219.68</v>
      </c>
    </row>
    <row r="11" spans="1:5" ht="12.75" customHeight="1" thickBot="1" thickTop="1">
      <c r="A11" s="40"/>
      <c r="B11" s="38"/>
      <c r="C11" s="15" t="s">
        <v>15</v>
      </c>
      <c r="D11" s="6" t="s">
        <v>12</v>
      </c>
      <c r="E11" s="17">
        <v>2512.48</v>
      </c>
    </row>
    <row r="12" spans="1:5" ht="12.75" customHeight="1" thickBot="1" thickTop="1">
      <c r="A12" s="40"/>
      <c r="B12" s="38"/>
      <c r="C12" s="15" t="s">
        <v>16</v>
      </c>
      <c r="D12" s="6" t="s">
        <v>13</v>
      </c>
      <c r="E12" s="17">
        <v>1695.11</v>
      </c>
    </row>
    <row r="13" spans="1:5" ht="12.75" customHeight="1" thickBot="1" thickTop="1">
      <c r="A13" s="40"/>
      <c r="B13" s="38"/>
      <c r="C13" s="15" t="s">
        <v>17</v>
      </c>
      <c r="D13" s="6" t="s">
        <v>12</v>
      </c>
      <c r="E13" s="17">
        <v>2512.48</v>
      </c>
    </row>
    <row r="14" spans="1:5" ht="12.75" customHeight="1" thickBot="1" thickTop="1">
      <c r="A14" s="40"/>
      <c r="B14" s="38"/>
      <c r="C14" s="15" t="s">
        <v>18</v>
      </c>
      <c r="D14" s="6" t="s">
        <v>13</v>
      </c>
      <c r="E14" s="17">
        <v>1695.11</v>
      </c>
    </row>
    <row r="15" spans="1:5" ht="12.75" customHeight="1" thickBot="1" thickTop="1">
      <c r="A15" s="40"/>
      <c r="B15" s="38"/>
      <c r="C15" s="15" t="s">
        <v>19</v>
      </c>
      <c r="D15" s="6" t="s">
        <v>13</v>
      </c>
      <c r="E15" s="17">
        <v>1695.11</v>
      </c>
    </row>
    <row r="16" spans="1:5" ht="12.75" customHeight="1" thickBot="1" thickTop="1">
      <c r="A16" s="40"/>
      <c r="B16" s="38"/>
      <c r="C16" s="15" t="s">
        <v>20</v>
      </c>
      <c r="D16" s="6" t="s">
        <v>13</v>
      </c>
      <c r="E16" s="17">
        <v>1695.11</v>
      </c>
    </row>
    <row r="17" spans="1:5" ht="12.75" customHeight="1" thickBot="1" thickTop="1">
      <c r="A17" s="40"/>
      <c r="B17" s="38"/>
      <c r="C17" s="15" t="s">
        <v>22</v>
      </c>
      <c r="D17" s="6" t="s">
        <v>23</v>
      </c>
      <c r="E17" s="16">
        <v>3370.64</v>
      </c>
    </row>
    <row r="18" spans="1:5" ht="12.75" customHeight="1" thickBot="1" thickTop="1">
      <c r="A18" s="40"/>
      <c r="B18" s="39" t="s">
        <v>11</v>
      </c>
      <c r="C18" s="15" t="s">
        <v>29</v>
      </c>
      <c r="D18" s="6" t="s">
        <v>30</v>
      </c>
      <c r="E18" s="17">
        <v>5443.03</v>
      </c>
    </row>
    <row r="19" spans="1:5" ht="12.75" customHeight="1" thickBot="1" thickTop="1">
      <c r="A19" s="40"/>
      <c r="B19" s="39"/>
      <c r="C19" s="15" t="s">
        <v>24</v>
      </c>
      <c r="D19" s="6" t="s">
        <v>12</v>
      </c>
      <c r="E19" s="17">
        <v>2512.48</v>
      </c>
    </row>
    <row r="20" spans="1:5" ht="12.75" customHeight="1" thickBot="1" thickTop="1">
      <c r="A20" s="40"/>
      <c r="B20" s="39"/>
      <c r="C20" s="15" t="s">
        <v>25</v>
      </c>
      <c r="D20" s="6" t="s">
        <v>21</v>
      </c>
      <c r="E20" s="17">
        <v>4941.39</v>
      </c>
    </row>
    <row r="21" spans="1:5" ht="12.75" customHeight="1" thickBot="1" thickTop="1">
      <c r="A21" s="40"/>
      <c r="B21" s="39"/>
      <c r="C21" s="15" t="s">
        <v>28</v>
      </c>
      <c r="D21" s="6" t="s">
        <v>41</v>
      </c>
      <c r="E21" s="17">
        <v>4634.69</v>
      </c>
    </row>
    <row r="22" spans="1:5" ht="12.75" customHeight="1" thickBot="1" thickTop="1">
      <c r="A22" s="40"/>
      <c r="B22" s="39"/>
      <c r="C22" s="15" t="s">
        <v>28</v>
      </c>
      <c r="D22" s="6" t="s">
        <v>26</v>
      </c>
      <c r="E22" s="16">
        <v>5102.96</v>
      </c>
    </row>
    <row r="23" spans="1:5" ht="12.75" customHeight="1" thickBot="1" thickTop="1">
      <c r="A23" s="40"/>
      <c r="B23" s="39"/>
      <c r="C23" s="15" t="s">
        <v>27</v>
      </c>
      <c r="D23" s="6" t="s">
        <v>26</v>
      </c>
      <c r="E23" s="17">
        <v>5102.96</v>
      </c>
    </row>
    <row r="24" spans="1:5" ht="13.5" thickTop="1">
      <c r="A24" s="8" t="s">
        <v>33</v>
      </c>
      <c r="C24" s="18"/>
      <c r="D24" s="18"/>
      <c r="E24" s="18"/>
    </row>
    <row r="25" spans="1:5" ht="12.75" customHeight="1">
      <c r="A25" s="18" t="s">
        <v>34</v>
      </c>
      <c r="B25" s="18"/>
      <c r="C25" s="19"/>
      <c r="D25" s="19"/>
      <c r="E25" s="19"/>
    </row>
    <row r="26" spans="1:2" ht="12.75">
      <c r="A26" s="19" t="s">
        <v>39</v>
      </c>
      <c r="B26" s="19"/>
    </row>
  </sheetData>
  <sheetProtection selectLockedCells="1" selectUnlockedCells="1"/>
  <mergeCells count="12">
    <mergeCell ref="B10:B17"/>
    <mergeCell ref="B18:B23"/>
    <mergeCell ref="B7:B9"/>
    <mergeCell ref="C7:C9"/>
    <mergeCell ref="A10:A23"/>
    <mergeCell ref="A4:E4"/>
    <mergeCell ref="A1:E1"/>
    <mergeCell ref="A3:E3"/>
    <mergeCell ref="A6:D6"/>
    <mergeCell ref="E6:E8"/>
    <mergeCell ref="D7:D9"/>
    <mergeCell ref="A7:A9"/>
  </mergeCells>
  <printOptions/>
  <pageMargins left="0.5902777777777778" right="0.19652777777777777" top="0.39375" bottom="0.39375" header="0.5118055555555555" footer="0.511805555555555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Sydney Soares Gomes</dc:creator>
  <cp:keywords/>
  <dc:description/>
  <cp:lastModifiedBy>Jefferson de Menezes Fonseca</cp:lastModifiedBy>
  <cp:lastPrinted>2021-05-10T14:37:28Z</cp:lastPrinted>
  <dcterms:created xsi:type="dcterms:W3CDTF">2015-07-02T11:53:24Z</dcterms:created>
  <dcterms:modified xsi:type="dcterms:W3CDTF">2021-05-10T14:37:52Z</dcterms:modified>
  <cp:category/>
  <cp:version/>
  <cp:contentType/>
  <cp:contentStatus/>
</cp:coreProperties>
</file>